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TRAVAIL\2022-CYY\B BET\06 Economie\02 CDPGF\"/>
    </mc:Choice>
  </mc:AlternateContent>
  <xr:revisionPtr revIDLastSave="0" documentId="13_ncr:1_{3E50F468-19BA-499C-BE44-B02CD206E418}" xr6:coauthVersionLast="47" xr6:coauthVersionMax="47" xr10:uidLastSave="{00000000-0000-0000-0000-000000000000}"/>
  <bookViews>
    <workbookView xWindow="57492" yWindow="-108" windowWidth="29016" windowHeight="15816" xr2:uid="{00000000-000D-0000-FFFF-FFFF00000000}"/>
  </bookViews>
  <sheets>
    <sheet name="Lot N°03 EQUIPEMENTS SPORTIFS" sheetId="1" r:id="rId1"/>
    <sheet name="Lot N°03 PSE" sheetId="2" r:id="rId2"/>
  </sheets>
  <definedNames>
    <definedName name="_xlnm.Print_Titles" localSheetId="0">'Lot N°03 EQUIPEMENTS SPORTIFS'!$1:$3</definedName>
    <definedName name="_xlnm.Print_Titles" localSheetId="1">'Lot N°03 PSE'!$1:$3</definedName>
    <definedName name="_xlnm.Print_Area" localSheetId="0">'Lot N°03 EQUIPEMENTS SPORTIFS'!$A$1:$Q$32</definedName>
    <definedName name="_xlnm.Print_Area" localSheetId="1">'Lot N°03 PSE'!$A$1:$Q$22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8" i="1" l="1"/>
  <c r="N9" i="1"/>
  <c r="N10" i="1"/>
  <c r="N11" i="1"/>
  <c r="N12" i="1"/>
  <c r="N13" i="1"/>
  <c r="N14" i="1"/>
  <c r="N15" i="1"/>
  <c r="G25" i="1"/>
  <c r="N21" i="1"/>
  <c r="N23" i="1"/>
  <c r="B30" i="1"/>
  <c r="N8" i="2"/>
  <c r="N9" i="2"/>
  <c r="N10" i="2"/>
  <c r="N11" i="2"/>
  <c r="N13" i="2"/>
  <c r="B20" i="2"/>
  <c r="L25" i="1" l="1"/>
  <c r="L29" i="1" s="1"/>
  <c r="G17" i="1"/>
  <c r="G29" i="1" s="1"/>
  <c r="L15" i="2"/>
  <c r="L19" i="2" s="1"/>
  <c r="L17" i="1"/>
  <c r="Q25" i="1"/>
  <c r="G15" i="2"/>
  <c r="G19" i="2" s="1"/>
  <c r="Q15" i="2" l="1"/>
  <c r="Q19" i="2" s="1"/>
  <c r="Q20" i="2" s="1"/>
  <c r="Q21" i="2" s="1"/>
  <c r="G20" i="2"/>
  <c r="G21" i="2"/>
  <c r="L30" i="1"/>
  <c r="L31" i="1" s="1"/>
  <c r="L20" i="2"/>
  <c r="L21" i="2" s="1"/>
  <c r="G30" i="1"/>
  <c r="G31" i="1" s="1"/>
  <c r="Q17" i="1"/>
  <c r="Q29" i="1" s="1"/>
  <c r="Q30" i="1" l="1"/>
  <c r="Q31" i="1" s="1"/>
</calcChain>
</file>

<file path=xl/sharedStrings.xml><?xml version="1.0" encoding="utf-8"?>
<sst xmlns="http://schemas.openxmlformats.org/spreadsheetml/2006/main" count="155" uniqueCount="150">
  <si>
    <t>Plateau sportif</t>
  </si>
  <si>
    <t>Bat E</t>
  </si>
  <si>
    <t>Cumul des classeurs</t>
  </si>
  <si>
    <t>U</t>
  </si>
  <si>
    <t>Quantité Entreprise</t>
  </si>
  <si>
    <t>Quantité MOE</t>
  </si>
  <si>
    <t>Prix en €</t>
  </si>
  <si>
    <t>Total en €</t>
  </si>
  <si>
    <t>Quantité MOE</t>
  </si>
  <si>
    <t>Prix en €</t>
  </si>
  <si>
    <t>Total en €</t>
  </si>
  <si>
    <t>Quantité MOE</t>
  </si>
  <si>
    <t>Prix en €</t>
  </si>
  <si>
    <t>Total en €</t>
  </si>
  <si>
    <t>EQUIPEMENTS SPORTIFS</t>
  </si>
  <si>
    <t>CH2</t>
  </si>
  <si>
    <t>EQUIP</t>
  </si>
  <si>
    <t>03.1</t>
  </si>
  <si>
    <t>EQUIPEMENTS SPORTIFS</t>
  </si>
  <si>
    <t>CH3</t>
  </si>
  <si>
    <t>03.1.1</t>
  </si>
  <si>
    <t>Matériels sportifs</t>
  </si>
  <si>
    <t>CH4</t>
  </si>
  <si>
    <t xml:space="preserve">03.1.1 1 </t>
  </si>
  <si>
    <t>Trappon pour équipement sportif</t>
  </si>
  <si>
    <t>U</t>
  </si>
  <si>
    <t>ART</t>
  </si>
  <si>
    <t>LAU-C005</t>
  </si>
  <si>
    <t xml:space="preserve">03.1.1 2 </t>
  </si>
  <si>
    <t>Equipement sportif complet pour terrain de tennis</t>
  </si>
  <si>
    <t>U</t>
  </si>
  <si>
    <t>ART</t>
  </si>
  <si>
    <t>THP-A924</t>
  </si>
  <si>
    <t xml:space="preserve">03.1.1 3 </t>
  </si>
  <si>
    <t>Equipement sportif complet pour terrain de Badminton</t>
  </si>
  <si>
    <t>U</t>
  </si>
  <si>
    <t>ART</t>
  </si>
  <si>
    <t>THP-A926</t>
  </si>
  <si>
    <t xml:space="preserve">03.1.1 4 </t>
  </si>
  <si>
    <t>Equipement sportif complet pour terrain de volley-ball</t>
  </si>
  <si>
    <t>U</t>
  </si>
  <si>
    <t>ART</t>
  </si>
  <si>
    <t>THP-A927</t>
  </si>
  <si>
    <t xml:space="preserve">03.1.1 5 </t>
  </si>
  <si>
    <t>Equipement sportif complet pour terrain principal de hand-ball</t>
  </si>
  <si>
    <t>U</t>
  </si>
  <si>
    <t>ART</t>
  </si>
  <si>
    <t>THP-A928</t>
  </si>
  <si>
    <t xml:space="preserve">03.1.1 6 </t>
  </si>
  <si>
    <t>Equipement sportif complet pour terrain principal de hand-ball rabattable</t>
  </si>
  <si>
    <t>U</t>
  </si>
  <si>
    <t>ART</t>
  </si>
  <si>
    <t>THP-A929</t>
  </si>
  <si>
    <t xml:space="preserve">03.1.1 7 </t>
  </si>
  <si>
    <t>Equipement sportif complet mobile pour terrain principal de basket - manoeuvre manuelle</t>
  </si>
  <si>
    <t>U</t>
  </si>
  <si>
    <t>ART</t>
  </si>
  <si>
    <t>THP-B126</t>
  </si>
  <si>
    <t xml:space="preserve">03.1.1 8 </t>
  </si>
  <si>
    <t>Equipement sportif complet pour terrain principal de basket-ball - Manoeuvre électrique</t>
  </si>
  <si>
    <t>U</t>
  </si>
  <si>
    <t>ART</t>
  </si>
  <si>
    <t>THP-A931</t>
  </si>
  <si>
    <t>Total EQUIPEMENTS SPORTIFS</t>
  </si>
  <si>
    <t>STOT</t>
  </si>
  <si>
    <t>03.2</t>
  </si>
  <si>
    <t>EQUIPEMENTS ESCALADES</t>
  </si>
  <si>
    <t>CH3</t>
  </si>
  <si>
    <t>03.2.2</t>
  </si>
  <si>
    <t>STRUCTURE ARTIFICIELLE D'ESCALADE (SAE)</t>
  </si>
  <si>
    <t>CH4</t>
  </si>
  <si>
    <t xml:space="preserve">03.2.2 1 </t>
  </si>
  <si>
    <t>Mur d'escalade</t>
  </si>
  <si>
    <t>m²</t>
  </si>
  <si>
    <t>ART</t>
  </si>
  <si>
    <t>DID-B879</t>
  </si>
  <si>
    <t>03.2.3</t>
  </si>
  <si>
    <t>STRUCTURE METALLIQUE</t>
  </si>
  <si>
    <t>CH4</t>
  </si>
  <si>
    <t xml:space="preserve">03.2.3 1 </t>
  </si>
  <si>
    <t>Ossatures métalliques principales et secondaires</t>
  </si>
  <si>
    <t>MT</t>
  </si>
  <si>
    <t>ART</t>
  </si>
  <si>
    <t>FLO-A290</t>
  </si>
  <si>
    <t>Total EQUIPEMENTS ESCALADES</t>
  </si>
  <si>
    <t>STOT</t>
  </si>
  <si>
    <t>Montant HT du Lot N°03 EQUIPEMENTS SPORTIFS</t>
  </si>
  <si>
    <t>TOTHT</t>
  </si>
  <si>
    <t>TVA</t>
  </si>
  <si>
    <t>Montant TTC</t>
  </si>
  <si>
    <t>TOTTTC</t>
  </si>
  <si>
    <t>Plateau sportif</t>
  </si>
  <si>
    <t>Bat E</t>
  </si>
  <si>
    <t>Cumul des classeurs</t>
  </si>
  <si>
    <t>U</t>
  </si>
  <si>
    <t>Quantité MOE</t>
  </si>
  <si>
    <t>Prix en €</t>
  </si>
  <si>
    <t>Total en €</t>
  </si>
  <si>
    <t>Quantité MOE</t>
  </si>
  <si>
    <t>Prix en €</t>
  </si>
  <si>
    <t>Total en €</t>
  </si>
  <si>
    <t>Quantité MOE</t>
  </si>
  <si>
    <t>Prix en €</t>
  </si>
  <si>
    <t>Total en €</t>
  </si>
  <si>
    <t>EQUIPEMENTS SPORTIFS</t>
  </si>
  <si>
    <t>CH2</t>
  </si>
  <si>
    <t>EQUIP</t>
  </si>
  <si>
    <t>03.3</t>
  </si>
  <si>
    <t>EQUIPEMENTS ESCALADES</t>
  </si>
  <si>
    <t>CH3</t>
  </si>
  <si>
    <t>03.3.1</t>
  </si>
  <si>
    <t>STRUCTURE ARTIFICIELLE D'ESCALADE (SAE)</t>
  </si>
  <si>
    <t>CH4</t>
  </si>
  <si>
    <t xml:space="preserve">03.3.1 1 </t>
  </si>
  <si>
    <t>Mur d'escalade</t>
  </si>
  <si>
    <t>m²</t>
  </si>
  <si>
    <t>ART</t>
  </si>
  <si>
    <t>DID-B879</t>
  </si>
  <si>
    <t xml:space="preserve">03.3.1 2 </t>
  </si>
  <si>
    <t>Mur de bloc</t>
  </si>
  <si>
    <t>m²</t>
  </si>
  <si>
    <t>ART</t>
  </si>
  <si>
    <t>DID-B880</t>
  </si>
  <si>
    <t xml:space="preserve">03.3.1 3 </t>
  </si>
  <si>
    <t>Tapis bloc ép 40cm</t>
  </si>
  <si>
    <t>m²</t>
  </si>
  <si>
    <t>ART</t>
  </si>
  <si>
    <t>DID-B957</t>
  </si>
  <si>
    <t xml:space="preserve">03.3.1 4 </t>
  </si>
  <si>
    <t>Protection angle saillant</t>
  </si>
  <si>
    <t>ml</t>
  </si>
  <si>
    <t>ART</t>
  </si>
  <si>
    <t>DID-B889</t>
  </si>
  <si>
    <t>03.3.2</t>
  </si>
  <si>
    <t>STRUCTURE METALLIQUE</t>
  </si>
  <si>
    <t>CH4</t>
  </si>
  <si>
    <t xml:space="preserve">03.3.2 1 </t>
  </si>
  <si>
    <t>Ossatures métalliques principales et secondaires</t>
  </si>
  <si>
    <t>MT</t>
  </si>
  <si>
    <t>ART</t>
  </si>
  <si>
    <t>FLO-A290</t>
  </si>
  <si>
    <t>Total EQUIPEMENTS ESCALADES</t>
  </si>
  <si>
    <t>STOT</t>
  </si>
  <si>
    <t>Montant HT du Lot N°03 EQUIPEMENTS SPORTIFS</t>
  </si>
  <si>
    <t>TOTHT</t>
  </si>
  <si>
    <t>TVA</t>
  </si>
  <si>
    <t>Montant TTC</t>
  </si>
  <si>
    <t>TOTTTC</t>
  </si>
  <si>
    <t>BASE</t>
  </si>
  <si>
    <t>PSE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</si>
</sst>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;"/>
  </numFmts>
  <fonts count="15" x14ac:knownFonts="1">
    <font>
      <sz val="11"/>
      <color theme="1"/>
      <name val="Calibri"/>
      <family val="2"/>
      <scheme val="minor"/>
    </font>
    <font>
      <b/>
      <sz val="9"/>
      <color rgb="FF000000"/>
      <name val="Century Gothic"/>
      <family val="1"/>
    </font>
    <font>
      <sz val="10"/>
      <color rgb="FF000000"/>
      <name val="Arial"/>
      <family val="1"/>
    </font>
    <font>
      <b/>
      <sz val="14"/>
      <color rgb="FF000000"/>
      <name val="Century Gothic"/>
      <family val="1"/>
    </font>
    <font>
      <b/>
      <sz val="12"/>
      <color rgb="FF000000"/>
      <name val="Century Gothic"/>
      <family val="1"/>
    </font>
    <font>
      <i/>
      <sz val="10"/>
      <color rgb="FF000000"/>
      <name val="Century Gothic"/>
      <family val="1"/>
    </font>
    <font>
      <b/>
      <sz val="11"/>
      <color rgb="FF000000"/>
      <name val="Century Gothic"/>
      <family val="1"/>
    </font>
    <font>
      <b/>
      <sz val="10"/>
      <color rgb="FF000000"/>
      <name val="Century Gothic"/>
      <family val="1"/>
    </font>
    <font>
      <u/>
      <sz val="10"/>
      <color rgb="FF000000"/>
      <name val="Century Gothic"/>
      <family val="1"/>
    </font>
    <font>
      <sz val="10"/>
      <color rgb="FFFF0000"/>
      <name val="Arial"/>
      <family val="1"/>
    </font>
    <font>
      <sz val="8"/>
      <color rgb="FF000000"/>
      <name val="Arial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  <font>
      <b/>
      <sz val="14"/>
      <color theme="1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9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</cellStyleXfs>
  <cellXfs count="87">
    <xf numFmtId="0" fontId="0" fillId="0" borderId="0" xfId="0"/>
    <xf numFmtId="0" fontId="0" fillId="0" borderId="4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14" xfId="0" applyBorder="1" applyAlignment="1">
      <alignment horizontal="center" vertical="top" wrapText="1"/>
    </xf>
    <xf numFmtId="0" fontId="0" fillId="0" borderId="22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3" fillId="0" borderId="16" xfId="6" applyBorder="1">
      <alignment horizontal="left" vertical="top" wrapText="1"/>
    </xf>
    <xf numFmtId="0" fontId="3" fillId="0" borderId="14" xfId="6" applyBorder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4" fillId="0" borderId="12" xfId="10" applyBorder="1">
      <alignment horizontal="left" vertical="top" wrapText="1"/>
    </xf>
    <xf numFmtId="0" fontId="4" fillId="0" borderId="10" xfId="10" applyBorder="1">
      <alignment horizontal="left" vertical="top" wrapText="1"/>
    </xf>
    <xf numFmtId="0" fontId="6" fillId="0" borderId="19" xfId="14" applyBorder="1">
      <alignment horizontal="left" vertical="top" wrapText="1"/>
    </xf>
    <xf numFmtId="0" fontId="6" fillId="0" borderId="21" xfId="14" applyBorder="1">
      <alignment horizontal="left" vertical="top" wrapText="1"/>
    </xf>
    <xf numFmtId="0" fontId="1" fillId="0" borderId="19" xfId="26" applyBorder="1">
      <alignment horizontal="left" vertical="top" wrapText="1"/>
    </xf>
    <xf numFmtId="0" fontId="1" fillId="0" borderId="21" xfId="26" applyBorder="1">
      <alignment horizontal="left" vertical="top" wrapText="1"/>
    </xf>
    <xf numFmtId="165" fontId="0" fillId="0" borderId="9" xfId="0" applyNumberFormat="1" applyBorder="1" applyAlignment="1" applyProtection="1">
      <alignment horizontal="right" vertical="top" wrapText="1"/>
      <protection locked="0"/>
    </xf>
    <xf numFmtId="164" fontId="0" fillId="0" borderId="9" xfId="0" applyNumberFormat="1" applyBorder="1" applyAlignment="1" applyProtection="1">
      <alignment horizontal="right" vertical="top" wrapText="1"/>
      <protection locked="0"/>
    </xf>
    <xf numFmtId="164" fontId="0" fillId="0" borderId="20" xfId="0" applyNumberFormat="1" applyBorder="1" applyAlignment="1" applyProtection="1">
      <alignment horizontal="right" vertical="top" wrapText="1"/>
      <protection locked="0"/>
    </xf>
    <xf numFmtId="165" fontId="0" fillId="0" borderId="11" xfId="0" applyNumberFormat="1" applyBorder="1" applyAlignment="1" applyProtection="1">
      <alignment horizontal="right" vertical="top" wrapText="1"/>
      <protection locked="0"/>
    </xf>
    <xf numFmtId="0" fontId="0" fillId="0" borderId="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5" fillId="0" borderId="16" xfId="13" applyBorder="1">
      <alignment horizontal="left" vertical="top" wrapText="1"/>
    </xf>
    <xf numFmtId="0" fontId="5" fillId="0" borderId="14" xfId="13" applyBorder="1">
      <alignment horizontal="left" vertical="top" wrapText="1"/>
    </xf>
    <xf numFmtId="164" fontId="0" fillId="0" borderId="13" xfId="0" applyNumberFormat="1" applyBorder="1" applyAlignment="1">
      <alignment horizontal="right" vertical="top" wrapText="1"/>
    </xf>
    <xf numFmtId="0" fontId="0" fillId="0" borderId="15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4" fillId="0" borderId="19" xfId="10" applyBorder="1">
      <alignment horizontal="left" vertical="top" wrapText="1"/>
    </xf>
    <xf numFmtId="0" fontId="4" fillId="0" borderId="21" xfId="10" applyBorder="1">
      <alignment horizontal="left" vertical="top" wrapText="1"/>
    </xf>
    <xf numFmtId="164" fontId="0" fillId="0" borderId="11" xfId="0" applyNumberFormat="1" applyBorder="1" applyAlignment="1" applyProtection="1">
      <alignment horizontal="right" vertical="top" wrapText="1"/>
      <protection locked="0"/>
    </xf>
    <xf numFmtId="0" fontId="0" fillId="0" borderId="5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164" fontId="12" fillId="0" borderId="0" xfId="0" applyNumberFormat="1" applyFont="1" applyAlignment="1">
      <alignment horizontal="right" vertical="top" wrapText="1"/>
    </xf>
    <xf numFmtId="165" fontId="13" fillId="2" borderId="0" xfId="0" applyNumberFormat="1" applyFont="1" applyFill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25" xfId="0" applyBorder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165" fontId="0" fillId="0" borderId="21" xfId="0" applyNumberFormat="1" applyBorder="1" applyAlignment="1" applyProtection="1">
      <alignment horizontal="right" vertical="top" wrapText="1"/>
      <protection locked="0"/>
    </xf>
    <xf numFmtId="164" fontId="0" fillId="0" borderId="21" xfId="0" applyNumberFormat="1" applyBorder="1" applyAlignment="1" applyProtection="1">
      <alignment horizontal="right" vertical="top" wrapText="1"/>
      <protection locked="0"/>
    </xf>
    <xf numFmtId="0" fontId="0" fillId="0" borderId="4" xfId="0" applyBorder="1" applyAlignment="1">
      <alignment horizontal="center" vertical="top" wrapText="1"/>
    </xf>
    <xf numFmtId="0" fontId="0" fillId="0" borderId="26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0" fontId="14" fillId="0" borderId="26" xfId="0" applyFont="1" applyBorder="1" applyAlignment="1">
      <alignment vertical="center" wrapText="1"/>
    </xf>
    <xf numFmtId="0" fontId="14" fillId="0" borderId="25" xfId="0" applyFont="1" applyBorder="1" applyAlignment="1">
      <alignment vertical="center" wrapText="1"/>
    </xf>
    <xf numFmtId="0" fontId="0" fillId="0" borderId="22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23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20" xfId="0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0" fillId="0" borderId="21" xfId="0" applyBorder="1" applyAlignment="1">
      <alignment horizontal="center" vertical="top" wrapText="1"/>
    </xf>
    <xf numFmtId="0" fontId="0" fillId="0" borderId="9" xfId="0" applyBorder="1" applyAlignment="1" applyProtection="1">
      <alignment horizontal="center" vertical="top"/>
      <protection locked="0"/>
    </xf>
    <xf numFmtId="164" fontId="0" fillId="0" borderId="9" xfId="0" applyNumberFormat="1" applyBorder="1" applyAlignment="1" applyProtection="1">
      <alignment horizontal="center" vertical="top" wrapText="1"/>
      <protection locked="0"/>
    </xf>
    <xf numFmtId="164" fontId="0" fillId="0" borderId="20" xfId="0" applyNumberFormat="1" applyBorder="1" applyAlignment="1" applyProtection="1">
      <alignment horizontal="center" vertical="top" wrapText="1"/>
      <protection locked="0"/>
    </xf>
    <xf numFmtId="164" fontId="0" fillId="0" borderId="11" xfId="0" applyNumberFormat="1" applyBorder="1" applyAlignment="1" applyProtection="1">
      <alignment horizontal="center" vertical="top" wrapText="1"/>
      <protection locked="0"/>
    </xf>
    <xf numFmtId="164" fontId="0" fillId="0" borderId="21" xfId="0" applyNumberFormat="1" applyBorder="1" applyAlignment="1" applyProtection="1">
      <alignment horizontal="center" vertical="top" wrapText="1"/>
      <protection locked="0"/>
    </xf>
    <xf numFmtId="165" fontId="0" fillId="0" borderId="9" xfId="0" applyNumberFormat="1" applyBorder="1" applyAlignment="1" applyProtection="1">
      <alignment horizontal="center" vertical="top" wrapText="1"/>
      <protection locked="0"/>
    </xf>
    <xf numFmtId="165" fontId="0" fillId="0" borderId="11" xfId="0" applyNumberFormat="1" applyBorder="1" applyAlignment="1" applyProtection="1">
      <alignment horizontal="center" vertical="top" wrapText="1"/>
      <protection locked="0"/>
    </xf>
    <xf numFmtId="165" fontId="0" fillId="0" borderId="21" xfId="0" applyNumberFormat="1" applyBorder="1" applyAlignment="1" applyProtection="1">
      <alignment horizontal="center" vertical="top" wrapText="1"/>
      <protection locked="0"/>
    </xf>
    <xf numFmtId="0" fontId="0" fillId="0" borderId="2" xfId="0" applyBorder="1" applyAlignment="1">
      <alignment horizontal="center" vertical="top" wrapText="1"/>
    </xf>
    <xf numFmtId="164" fontId="0" fillId="0" borderId="13" xfId="0" applyNumberFormat="1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18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/>
    </xf>
    <xf numFmtId="164" fontId="12" fillId="0" borderId="0" xfId="0" applyNumberFormat="1" applyFont="1" applyAlignment="1">
      <alignment horizontal="center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2</xdr:col>
      <xdr:colOff>36000</xdr:colOff>
      <xdr:row>0</xdr:row>
      <xdr:rowOff>616539</xdr:rowOff>
    </xdr:to>
    <xdr:sp macro="" textlink="">
      <xdr:nvSpPr>
        <xdr:cNvPr id="3" name="Forme1"/>
        <xdr:cNvSpPr/>
      </xdr:nvSpPr>
      <xdr:spPr>
        <a:xfrm>
          <a:off x="15809" y="0"/>
          <a:ext cx="3794087" cy="61653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Restructuration et extension du Plateau sportif du Collège Ylangs Ylangs à Kani-Kéli, 97625 Mayotte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Kani Kéli</a:t>
          </a:r>
        </a:p>
      </xdr:txBody>
    </xdr:sp>
    <xdr:clientData/>
  </xdr:twoCellAnchor>
  <xdr:twoCellAnchor editAs="absolute">
    <xdr:from>
      <xdr:col>2</xdr:col>
      <xdr:colOff>180000</xdr:colOff>
      <xdr:row>0</xdr:row>
      <xdr:rowOff>31617</xdr:rowOff>
    </xdr:from>
    <xdr:to>
      <xdr:col>6</xdr:col>
      <xdr:colOff>288000</xdr:colOff>
      <xdr:row>0</xdr:row>
      <xdr:rowOff>395217</xdr:rowOff>
    </xdr:to>
    <xdr:sp macro="" textlink="">
      <xdr:nvSpPr>
        <xdr:cNvPr id="4" name="Forme2"/>
        <xdr:cNvSpPr/>
      </xdr:nvSpPr>
      <xdr:spPr>
        <a:xfrm>
          <a:off x="3967983" y="31617"/>
          <a:ext cx="2561009" cy="3636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r"/>
          <a:r>
            <a:rPr lang="fr-FR" sz="800" b="0" i="0">
              <a:solidFill>
                <a:srgbClr val="000000"/>
              </a:solidFill>
              <a:latin typeface="Century Gothic"/>
            </a:rPr>
            <a:t>Lot N°03 EQUIPEMENTS SPORTIFS</a:t>
          </a:r>
        </a:p>
        <a:p>
          <a:pPr algn="r"/>
          <a:endParaRPr sz="800">
            <a:solidFill>
              <a:srgbClr val="000000"/>
            </a:solidFill>
            <a:latin typeface="Century Gothic"/>
          </a:endParaRPr>
        </a:p>
      </xdr:txBody>
    </xdr:sp>
    <xdr:clientData/>
  </xdr:twoCellAnchor>
  <xdr:twoCellAnchor editAs="absolute">
    <xdr:from>
      <xdr:col>0</xdr:col>
      <xdr:colOff>0</xdr:colOff>
      <xdr:row>0</xdr:row>
      <xdr:rowOff>521687</xdr:rowOff>
    </xdr:from>
    <xdr:to>
      <xdr:col>6</xdr:col>
      <xdr:colOff>252000</xdr:colOff>
      <xdr:row>0</xdr:row>
      <xdr:rowOff>521687</xdr:rowOff>
    </xdr:to>
    <xdr:cxnSp macro="">
      <xdr:nvCxnSpPr>
        <xdr:cNvPr id="5" name="Forme3"/>
        <xdr:cNvCxnSpPr/>
      </xdr:nvCxnSpPr>
      <xdr:spPr>
        <a:xfrm>
          <a:off x="31617" y="521687"/>
          <a:ext cx="6449948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2</xdr:col>
      <xdr:colOff>36000</xdr:colOff>
      <xdr:row>0</xdr:row>
      <xdr:rowOff>616539</xdr:rowOff>
    </xdr:to>
    <xdr:sp macro="" textlink="">
      <xdr:nvSpPr>
        <xdr:cNvPr id="3" name="Forme1"/>
        <xdr:cNvSpPr/>
      </xdr:nvSpPr>
      <xdr:spPr>
        <a:xfrm>
          <a:off x="15809" y="0"/>
          <a:ext cx="3794087" cy="61653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Restructuration et extension du Plateau sportif du Collège Ylangs Ylangs à Kani-Kéli, 97625 Mayotte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Kani Kéli</a:t>
          </a:r>
        </a:p>
      </xdr:txBody>
    </xdr:sp>
    <xdr:clientData/>
  </xdr:twoCellAnchor>
  <xdr:twoCellAnchor editAs="absolute">
    <xdr:from>
      <xdr:col>2</xdr:col>
      <xdr:colOff>180000</xdr:colOff>
      <xdr:row>0</xdr:row>
      <xdr:rowOff>31617</xdr:rowOff>
    </xdr:from>
    <xdr:to>
      <xdr:col>6</xdr:col>
      <xdr:colOff>288000</xdr:colOff>
      <xdr:row>0</xdr:row>
      <xdr:rowOff>395217</xdr:rowOff>
    </xdr:to>
    <xdr:sp macro="" textlink="">
      <xdr:nvSpPr>
        <xdr:cNvPr id="4" name="Forme2"/>
        <xdr:cNvSpPr/>
      </xdr:nvSpPr>
      <xdr:spPr>
        <a:xfrm>
          <a:off x="3967983" y="31617"/>
          <a:ext cx="2561009" cy="3636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r"/>
          <a:r>
            <a:rPr lang="fr-FR" sz="800" b="0" i="0">
              <a:solidFill>
                <a:srgbClr val="000000"/>
              </a:solidFill>
              <a:latin typeface="Century Gothic"/>
            </a:rPr>
            <a:t>Lot N°03 EQUIPEMENTS SPORTIFS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Century Gothic"/>
            </a:rPr>
            <a:t>PSE</a:t>
          </a:r>
        </a:p>
        <a:p>
          <a:pPr algn="r"/>
          <a:endParaRPr sz="800">
            <a:solidFill>
              <a:srgbClr val="000000"/>
            </a:solidFill>
            <a:latin typeface="Century Gothic"/>
          </a:endParaRPr>
        </a:p>
      </xdr:txBody>
    </xdr:sp>
    <xdr:clientData/>
  </xdr:twoCellAnchor>
  <xdr:twoCellAnchor editAs="absolute">
    <xdr:from>
      <xdr:col>0</xdr:col>
      <xdr:colOff>0</xdr:colOff>
      <xdr:row>0</xdr:row>
      <xdr:rowOff>521687</xdr:rowOff>
    </xdr:from>
    <xdr:to>
      <xdr:col>6</xdr:col>
      <xdr:colOff>252000</xdr:colOff>
      <xdr:row>0</xdr:row>
      <xdr:rowOff>521687</xdr:rowOff>
    </xdr:to>
    <xdr:cxnSp macro="">
      <xdr:nvCxnSpPr>
        <xdr:cNvPr id="5" name="Forme3"/>
        <xdr:cNvCxnSpPr/>
      </xdr:nvCxnSpPr>
      <xdr:spPr>
        <a:xfrm>
          <a:off x="31617" y="521687"/>
          <a:ext cx="6449948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BE06BB-E654-449D-A140-7C2273A594D8}">
  <sheetPr>
    <pageSetUpPr fitToPage="1"/>
  </sheetPr>
  <dimension ref="A1:AAB33"/>
  <sheetViews>
    <sheetView showGridLines="0" tabSelected="1" workbookViewId="0">
      <pane xSplit="2" ySplit="3" topLeftCell="C4" activePane="bottomRight" state="frozen"/>
      <selection activeCell="I19" sqref="I19"/>
      <selection pane="topRight" activeCell="I19" sqref="I19"/>
      <selection pane="bottomLeft" activeCell="I19" sqref="I19"/>
      <selection pane="bottomRight" activeCell="I13" sqref="I13"/>
    </sheetView>
  </sheetViews>
  <sheetFormatPr baseColWidth="10" defaultColWidth="10.6640625" defaultRowHeight="14.4" x14ac:dyDescent="0.3"/>
  <cols>
    <col min="1" max="1" width="9.6640625" customWidth="1"/>
    <col min="2" max="2" width="46.6640625" customWidth="1"/>
    <col min="3" max="3" width="4.6640625" style="85" customWidth="1"/>
    <col min="4" max="6" width="10.6640625" customWidth="1"/>
    <col min="7" max="7" width="12.6640625" customWidth="1"/>
    <col min="8" max="8" width="1.6640625" customWidth="1"/>
    <col min="9" max="11" width="10.6640625" customWidth="1"/>
    <col min="12" max="12" width="12.6640625" customWidth="1"/>
    <col min="13" max="13" width="1.6640625" customWidth="1"/>
    <col min="14" max="16" width="10.6640625" customWidth="1"/>
    <col min="17" max="17" width="12.6640625" customWidth="1"/>
    <col min="18" max="18" width="1.6640625" customWidth="1"/>
    <col min="703" max="705" width="10.6640625" customWidth="1"/>
  </cols>
  <sheetData>
    <row r="1" spans="1:704" ht="55.2" customHeight="1" x14ac:dyDescent="0.3">
      <c r="A1" s="43"/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5"/>
    </row>
    <row r="2" spans="1:704" x14ac:dyDescent="0.3">
      <c r="A2" s="50"/>
      <c r="B2" s="51"/>
      <c r="C2" s="51"/>
      <c r="D2" s="52" t="s">
        <v>0</v>
      </c>
      <c r="E2" s="53"/>
      <c r="F2" s="53"/>
      <c r="G2" s="54"/>
      <c r="H2" s="55"/>
      <c r="I2" s="52" t="s">
        <v>1</v>
      </c>
      <c r="J2" s="53"/>
      <c r="K2" s="53"/>
      <c r="L2" s="54"/>
      <c r="M2" s="55"/>
      <c r="N2" s="52" t="s">
        <v>2</v>
      </c>
      <c r="O2" s="53"/>
      <c r="P2" s="53"/>
      <c r="Q2" s="54"/>
    </row>
    <row r="3" spans="1:704" ht="28.8" x14ac:dyDescent="0.3">
      <c r="A3" s="58" t="s">
        <v>148</v>
      </c>
      <c r="B3" s="59"/>
      <c r="C3" s="56" t="s">
        <v>3</v>
      </c>
      <c r="D3" s="56" t="s">
        <v>5</v>
      </c>
      <c r="E3" s="56" t="s">
        <v>4</v>
      </c>
      <c r="F3" s="56" t="s">
        <v>6</v>
      </c>
      <c r="G3" s="56" t="s">
        <v>7</v>
      </c>
      <c r="H3" s="57"/>
      <c r="I3" s="56" t="s">
        <v>8</v>
      </c>
      <c r="J3" s="56" t="s">
        <v>4</v>
      </c>
      <c r="K3" s="56" t="s">
        <v>9</v>
      </c>
      <c r="L3" s="56" t="s">
        <v>10</v>
      </c>
      <c r="M3" s="57"/>
      <c r="N3" s="56" t="s">
        <v>11</v>
      </c>
      <c r="O3" s="56" t="s">
        <v>4</v>
      </c>
      <c r="P3" s="56" t="s">
        <v>12</v>
      </c>
      <c r="Q3" s="56" t="s">
        <v>13</v>
      </c>
    </row>
    <row r="4" spans="1:704" x14ac:dyDescent="0.3">
      <c r="A4" s="2"/>
      <c r="B4" s="3"/>
      <c r="C4" s="62"/>
      <c r="D4" s="4"/>
      <c r="E4" s="4"/>
      <c r="F4" s="4"/>
      <c r="G4" s="5"/>
      <c r="H4" s="1"/>
      <c r="I4" s="6"/>
      <c r="J4" s="32"/>
      <c r="K4" s="4"/>
      <c r="L4" s="5"/>
      <c r="M4" s="1"/>
      <c r="N4" s="6"/>
      <c r="O4" s="32"/>
      <c r="P4" s="4"/>
      <c r="Q4" s="5"/>
    </row>
    <row r="5" spans="1:704" ht="17.399999999999999" x14ac:dyDescent="0.3">
      <c r="A5" s="7"/>
      <c r="B5" s="8" t="s">
        <v>14</v>
      </c>
      <c r="C5" s="66"/>
      <c r="D5" s="9"/>
      <c r="E5" s="9"/>
      <c r="F5" s="9"/>
      <c r="G5" s="10"/>
      <c r="H5" s="1"/>
      <c r="I5" s="11"/>
      <c r="J5" s="46"/>
      <c r="K5" s="9"/>
      <c r="L5" s="10"/>
      <c r="M5" s="1"/>
      <c r="N5" s="11"/>
      <c r="O5" s="46"/>
      <c r="P5" s="9"/>
      <c r="Q5" s="10"/>
      <c r="AAA5" t="s">
        <v>15</v>
      </c>
      <c r="AAB5" s="12" t="s">
        <v>16</v>
      </c>
    </row>
    <row r="6" spans="1:704" ht="15" x14ac:dyDescent="0.3">
      <c r="A6" s="13" t="s">
        <v>17</v>
      </c>
      <c r="B6" s="14" t="s">
        <v>18</v>
      </c>
      <c r="C6" s="66"/>
      <c r="D6" s="9"/>
      <c r="E6" s="9"/>
      <c r="F6" s="9"/>
      <c r="G6" s="10"/>
      <c r="H6" s="1"/>
      <c r="I6" s="11"/>
      <c r="J6" s="46"/>
      <c r="K6" s="9"/>
      <c r="L6" s="10"/>
      <c r="M6" s="1"/>
      <c r="N6" s="11"/>
      <c r="O6" s="46"/>
      <c r="P6" s="9"/>
      <c r="Q6" s="10"/>
      <c r="AAA6" t="s">
        <v>19</v>
      </c>
      <c r="AAB6" s="12"/>
    </row>
    <row r="7" spans="1:704" x14ac:dyDescent="0.3">
      <c r="A7" s="15" t="s">
        <v>20</v>
      </c>
      <c r="B7" s="16" t="s">
        <v>21</v>
      </c>
      <c r="C7" s="66"/>
      <c r="D7" s="9"/>
      <c r="E7" s="9"/>
      <c r="F7" s="9"/>
      <c r="G7" s="10"/>
      <c r="H7" s="1"/>
      <c r="I7" s="11"/>
      <c r="J7" s="46"/>
      <c r="K7" s="9"/>
      <c r="L7" s="10"/>
      <c r="M7" s="1"/>
      <c r="N7" s="11"/>
      <c r="O7" s="46"/>
      <c r="P7" s="9"/>
      <c r="Q7" s="10"/>
      <c r="AAA7" t="s">
        <v>22</v>
      </c>
      <c r="AAB7" s="12"/>
    </row>
    <row r="8" spans="1:704" x14ac:dyDescent="0.3">
      <c r="A8" s="17" t="s">
        <v>23</v>
      </c>
      <c r="B8" s="18" t="s">
        <v>24</v>
      </c>
      <c r="C8" s="70" t="s">
        <v>25</v>
      </c>
      <c r="D8" s="19">
        <v>32</v>
      </c>
      <c r="E8" s="19"/>
      <c r="F8" s="20"/>
      <c r="G8" s="21"/>
      <c r="H8" s="1"/>
      <c r="I8" s="22"/>
      <c r="J8" s="47"/>
      <c r="K8" s="20"/>
      <c r="L8" s="21"/>
      <c r="M8" s="1"/>
      <c r="N8" s="22">
        <f t="shared" ref="N8:N15" si="0">D8+I8</f>
        <v>32</v>
      </c>
      <c r="O8" s="47"/>
      <c r="P8" s="20"/>
      <c r="Q8" s="21"/>
      <c r="AAA8" t="s">
        <v>26</v>
      </c>
      <c r="AAB8" s="12" t="s">
        <v>27</v>
      </c>
    </row>
    <row r="9" spans="1:704" x14ac:dyDescent="0.3">
      <c r="A9" s="17" t="s">
        <v>28</v>
      </c>
      <c r="B9" s="18" t="s">
        <v>29</v>
      </c>
      <c r="C9" s="70" t="s">
        <v>30</v>
      </c>
      <c r="D9" s="19">
        <v>1</v>
      </c>
      <c r="E9" s="19"/>
      <c r="F9" s="20"/>
      <c r="G9" s="21"/>
      <c r="H9" s="1"/>
      <c r="I9" s="22"/>
      <c r="J9" s="47"/>
      <c r="K9" s="20"/>
      <c r="L9" s="21"/>
      <c r="M9" s="1"/>
      <c r="N9" s="22">
        <f t="shared" si="0"/>
        <v>1</v>
      </c>
      <c r="O9" s="47"/>
      <c r="P9" s="20"/>
      <c r="Q9" s="21"/>
      <c r="AAA9" t="s">
        <v>31</v>
      </c>
      <c r="AAB9" s="12" t="s">
        <v>32</v>
      </c>
    </row>
    <row r="10" spans="1:704" x14ac:dyDescent="0.3">
      <c r="A10" s="17" t="s">
        <v>33</v>
      </c>
      <c r="B10" s="18" t="s">
        <v>34</v>
      </c>
      <c r="C10" s="70" t="s">
        <v>35</v>
      </c>
      <c r="D10" s="19">
        <v>7</v>
      </c>
      <c r="E10" s="19"/>
      <c r="F10" s="20"/>
      <c r="G10" s="21"/>
      <c r="H10" s="1"/>
      <c r="I10" s="22"/>
      <c r="J10" s="47"/>
      <c r="K10" s="20"/>
      <c r="L10" s="21"/>
      <c r="M10" s="1"/>
      <c r="N10" s="22">
        <f t="shared" si="0"/>
        <v>7</v>
      </c>
      <c r="O10" s="47"/>
      <c r="P10" s="20"/>
      <c r="Q10" s="21"/>
      <c r="AAA10" t="s">
        <v>36</v>
      </c>
      <c r="AAB10" s="12" t="s">
        <v>37</v>
      </c>
    </row>
    <row r="11" spans="1:704" x14ac:dyDescent="0.3">
      <c r="A11" s="17" t="s">
        <v>38</v>
      </c>
      <c r="B11" s="18" t="s">
        <v>39</v>
      </c>
      <c r="C11" s="70" t="s">
        <v>40</v>
      </c>
      <c r="D11" s="19">
        <v>5</v>
      </c>
      <c r="E11" s="19"/>
      <c r="F11" s="20"/>
      <c r="G11" s="21"/>
      <c r="H11" s="1"/>
      <c r="I11" s="22"/>
      <c r="J11" s="47"/>
      <c r="K11" s="20"/>
      <c r="L11" s="21"/>
      <c r="M11" s="1"/>
      <c r="N11" s="22">
        <f t="shared" si="0"/>
        <v>5</v>
      </c>
      <c r="O11" s="47"/>
      <c r="P11" s="20"/>
      <c r="Q11" s="21"/>
      <c r="AAA11" t="s">
        <v>41</v>
      </c>
      <c r="AAB11" s="12" t="s">
        <v>42</v>
      </c>
    </row>
    <row r="12" spans="1:704" ht="22.8" x14ac:dyDescent="0.3">
      <c r="A12" s="17" t="s">
        <v>43</v>
      </c>
      <c r="B12" s="18" t="s">
        <v>44</v>
      </c>
      <c r="C12" s="70" t="s">
        <v>45</v>
      </c>
      <c r="D12" s="19">
        <v>3</v>
      </c>
      <c r="E12" s="19"/>
      <c r="F12" s="20"/>
      <c r="G12" s="21"/>
      <c r="H12" s="1"/>
      <c r="I12" s="22"/>
      <c r="J12" s="47"/>
      <c r="K12" s="20"/>
      <c r="L12" s="21"/>
      <c r="M12" s="1"/>
      <c r="N12" s="22">
        <f t="shared" si="0"/>
        <v>3</v>
      </c>
      <c r="O12" s="47"/>
      <c r="P12" s="20"/>
      <c r="Q12" s="21"/>
      <c r="AAA12" t="s">
        <v>46</v>
      </c>
      <c r="AAB12" s="12" t="s">
        <v>47</v>
      </c>
    </row>
    <row r="13" spans="1:704" ht="22.8" x14ac:dyDescent="0.3">
      <c r="A13" s="17" t="s">
        <v>48</v>
      </c>
      <c r="B13" s="18" t="s">
        <v>49</v>
      </c>
      <c r="C13" s="70" t="s">
        <v>50</v>
      </c>
      <c r="D13" s="19">
        <v>1</v>
      </c>
      <c r="E13" s="19"/>
      <c r="F13" s="20"/>
      <c r="G13" s="21"/>
      <c r="H13" s="1"/>
      <c r="I13" s="22"/>
      <c r="J13" s="47"/>
      <c r="K13" s="20"/>
      <c r="L13" s="21"/>
      <c r="M13" s="1"/>
      <c r="N13" s="22">
        <f t="shared" si="0"/>
        <v>1</v>
      </c>
      <c r="O13" s="47"/>
      <c r="P13" s="20"/>
      <c r="Q13" s="21"/>
      <c r="AAA13" t="s">
        <v>51</v>
      </c>
      <c r="AAB13" s="12" t="s">
        <v>52</v>
      </c>
    </row>
    <row r="14" spans="1:704" ht="22.8" x14ac:dyDescent="0.3">
      <c r="A14" s="17" t="s">
        <v>53</v>
      </c>
      <c r="B14" s="18" t="s">
        <v>54</v>
      </c>
      <c r="C14" s="70" t="s">
        <v>55</v>
      </c>
      <c r="D14" s="19">
        <v>3</v>
      </c>
      <c r="E14" s="19"/>
      <c r="F14" s="20"/>
      <c r="G14" s="21"/>
      <c r="H14" s="1"/>
      <c r="I14" s="22"/>
      <c r="J14" s="47"/>
      <c r="K14" s="20"/>
      <c r="L14" s="21"/>
      <c r="M14" s="1"/>
      <c r="N14" s="22">
        <f t="shared" si="0"/>
        <v>3</v>
      </c>
      <c r="O14" s="47"/>
      <c r="P14" s="20"/>
      <c r="Q14" s="21"/>
      <c r="AAA14" t="s">
        <v>56</v>
      </c>
      <c r="AAB14" s="12" t="s">
        <v>57</v>
      </c>
    </row>
    <row r="15" spans="1:704" ht="22.8" x14ac:dyDescent="0.3">
      <c r="A15" s="17" t="s">
        <v>58</v>
      </c>
      <c r="B15" s="18" t="s">
        <v>59</v>
      </c>
      <c r="C15" s="70" t="s">
        <v>60</v>
      </c>
      <c r="D15" s="19">
        <v>1</v>
      </c>
      <c r="E15" s="19"/>
      <c r="F15" s="20"/>
      <c r="G15" s="21"/>
      <c r="H15" s="1"/>
      <c r="I15" s="22"/>
      <c r="J15" s="47"/>
      <c r="K15" s="20"/>
      <c r="L15" s="21"/>
      <c r="M15" s="1"/>
      <c r="N15" s="22">
        <f t="shared" si="0"/>
        <v>1</v>
      </c>
      <c r="O15" s="47"/>
      <c r="P15" s="20"/>
      <c r="Q15" s="21"/>
      <c r="AAA15" t="s">
        <v>61</v>
      </c>
      <c r="AAB15" s="12" t="s">
        <v>62</v>
      </c>
    </row>
    <row r="16" spans="1:704" x14ac:dyDescent="0.3">
      <c r="A16" s="23"/>
      <c r="B16" s="24"/>
      <c r="C16" s="66"/>
      <c r="D16" s="9"/>
      <c r="E16" s="9"/>
      <c r="F16" s="9"/>
      <c r="G16" s="25"/>
      <c r="H16" s="1"/>
      <c r="I16" s="11"/>
      <c r="J16" s="46"/>
      <c r="K16" s="9"/>
      <c r="L16" s="25"/>
      <c r="M16" s="1"/>
      <c r="N16" s="11"/>
      <c r="O16" s="46"/>
      <c r="P16" s="9"/>
      <c r="Q16" s="25"/>
    </row>
    <row r="17" spans="1:704" x14ac:dyDescent="0.3">
      <c r="A17" s="26"/>
      <c r="B17" s="27" t="s">
        <v>63</v>
      </c>
      <c r="C17" s="66"/>
      <c r="D17" s="9"/>
      <c r="E17" s="9"/>
      <c r="F17" s="9"/>
      <c r="G17" s="28">
        <f>SUBTOTAL(109,G7:G16)</f>
        <v>0</v>
      </c>
      <c r="H17" s="29"/>
      <c r="I17" s="11"/>
      <c r="J17" s="46"/>
      <c r="K17" s="9"/>
      <c r="L17" s="28">
        <f>SUBTOTAL(109,L7:L16)</f>
        <v>0</v>
      </c>
      <c r="M17" s="29"/>
      <c r="N17" s="11"/>
      <c r="O17" s="46"/>
      <c r="P17" s="9"/>
      <c r="Q17" s="28">
        <f>SUBTOTAL(109,Q7:Q16)</f>
        <v>0</v>
      </c>
      <c r="R17" s="30"/>
      <c r="AAA17" t="s">
        <v>64</v>
      </c>
    </row>
    <row r="18" spans="1:704" x14ac:dyDescent="0.3">
      <c r="A18" s="31"/>
      <c r="B18" s="32"/>
      <c r="C18" s="66"/>
      <c r="D18" s="9"/>
      <c r="E18" s="9"/>
      <c r="F18" s="9"/>
      <c r="G18" s="5"/>
      <c r="H18" s="1"/>
      <c r="I18" s="11"/>
      <c r="J18" s="46"/>
      <c r="K18" s="9"/>
      <c r="L18" s="5"/>
      <c r="M18" s="1"/>
      <c r="N18" s="11"/>
      <c r="O18" s="46"/>
      <c r="P18" s="9"/>
      <c r="Q18" s="5"/>
    </row>
    <row r="19" spans="1:704" ht="15" x14ac:dyDescent="0.3">
      <c r="A19" s="33" t="s">
        <v>65</v>
      </c>
      <c r="B19" s="34" t="s">
        <v>66</v>
      </c>
      <c r="C19" s="66"/>
      <c r="D19" s="9"/>
      <c r="E19" s="9"/>
      <c r="F19" s="9"/>
      <c r="G19" s="10"/>
      <c r="H19" s="1"/>
      <c r="I19" s="11"/>
      <c r="J19" s="46"/>
      <c r="K19" s="9"/>
      <c r="L19" s="10"/>
      <c r="M19" s="1"/>
      <c r="N19" s="11"/>
      <c r="O19" s="46"/>
      <c r="P19" s="9"/>
      <c r="Q19" s="10"/>
      <c r="AAA19" t="s">
        <v>67</v>
      </c>
      <c r="AAB19" s="12"/>
    </row>
    <row r="20" spans="1:704" x14ac:dyDescent="0.3">
      <c r="A20" s="15" t="s">
        <v>68</v>
      </c>
      <c r="B20" s="16" t="s">
        <v>69</v>
      </c>
      <c r="C20" s="66"/>
      <c r="D20" s="9"/>
      <c r="E20" s="9"/>
      <c r="F20" s="9"/>
      <c r="G20" s="10"/>
      <c r="H20" s="1"/>
      <c r="I20" s="11"/>
      <c r="J20" s="46"/>
      <c r="K20" s="9"/>
      <c r="L20" s="10"/>
      <c r="M20" s="1"/>
      <c r="N20" s="11"/>
      <c r="O20" s="46"/>
      <c r="P20" s="9"/>
      <c r="Q20" s="10"/>
      <c r="AAA20" t="s">
        <v>70</v>
      </c>
      <c r="AAB20" s="12"/>
    </row>
    <row r="21" spans="1:704" x14ac:dyDescent="0.3">
      <c r="A21" s="17" t="s">
        <v>71</v>
      </c>
      <c r="B21" s="18" t="s">
        <v>72</v>
      </c>
      <c r="C21" s="70" t="s">
        <v>73</v>
      </c>
      <c r="D21" s="20">
        <v>178.2</v>
      </c>
      <c r="E21" s="20"/>
      <c r="F21" s="20"/>
      <c r="G21" s="21"/>
      <c r="H21" s="1"/>
      <c r="I21" s="35"/>
      <c r="J21" s="48"/>
      <c r="K21" s="20"/>
      <c r="L21" s="21"/>
      <c r="M21" s="1"/>
      <c r="N21" s="35">
        <f>D21+I21</f>
        <v>178.2</v>
      </c>
      <c r="O21" s="48"/>
      <c r="P21" s="20"/>
      <c r="Q21" s="21"/>
      <c r="AAA21" t="s">
        <v>74</v>
      </c>
      <c r="AAB21" s="12" t="s">
        <v>75</v>
      </c>
    </row>
    <row r="22" spans="1:704" x14ac:dyDescent="0.3">
      <c r="A22" s="15" t="s">
        <v>76</v>
      </c>
      <c r="B22" s="16" t="s">
        <v>77</v>
      </c>
      <c r="C22" s="66"/>
      <c r="D22" s="9"/>
      <c r="E22" s="9"/>
      <c r="F22" s="9"/>
      <c r="G22" s="10"/>
      <c r="H22" s="1"/>
      <c r="I22" s="11"/>
      <c r="J22" s="46"/>
      <c r="K22" s="9"/>
      <c r="L22" s="10"/>
      <c r="M22" s="1"/>
      <c r="N22" s="11"/>
      <c r="O22" s="46"/>
      <c r="P22" s="9"/>
      <c r="Q22" s="10"/>
      <c r="AAA22" t="s">
        <v>78</v>
      </c>
      <c r="AAB22" s="12"/>
    </row>
    <row r="23" spans="1:704" x14ac:dyDescent="0.3">
      <c r="A23" s="17" t="s">
        <v>79</v>
      </c>
      <c r="B23" s="18" t="s">
        <v>80</v>
      </c>
      <c r="C23" s="70" t="s">
        <v>81</v>
      </c>
      <c r="D23" s="19">
        <v>1</v>
      </c>
      <c r="E23" s="19"/>
      <c r="F23" s="20"/>
      <c r="G23" s="21"/>
      <c r="H23" s="1"/>
      <c r="I23" s="22"/>
      <c r="J23" s="47"/>
      <c r="K23" s="20"/>
      <c r="L23" s="21"/>
      <c r="M23" s="1"/>
      <c r="N23" s="22">
        <f>D23+I23</f>
        <v>1</v>
      </c>
      <c r="O23" s="47"/>
      <c r="P23" s="20"/>
      <c r="Q23" s="21"/>
      <c r="AAA23" t="s">
        <v>82</v>
      </c>
      <c r="AAB23" s="12" t="s">
        <v>83</v>
      </c>
    </row>
    <row r="24" spans="1:704" x14ac:dyDescent="0.3">
      <c r="A24" s="23"/>
      <c r="B24" s="24"/>
      <c r="C24" s="66"/>
      <c r="D24" s="9"/>
      <c r="E24" s="9"/>
      <c r="F24" s="9"/>
      <c r="G24" s="25"/>
      <c r="H24" s="1"/>
      <c r="I24" s="11"/>
      <c r="J24" s="46"/>
      <c r="K24" s="9"/>
      <c r="L24" s="25"/>
      <c r="M24" s="1"/>
      <c r="N24" s="11"/>
      <c r="O24" s="46"/>
      <c r="P24" s="9"/>
      <c r="Q24" s="25"/>
    </row>
    <row r="25" spans="1:704" x14ac:dyDescent="0.3">
      <c r="A25" s="26"/>
      <c r="B25" s="27" t="s">
        <v>84</v>
      </c>
      <c r="C25" s="66"/>
      <c r="D25" s="9"/>
      <c r="E25" s="9"/>
      <c r="F25" s="9"/>
      <c r="G25" s="28">
        <f>SUBTOTAL(109,G20:G24)</f>
        <v>0</v>
      </c>
      <c r="H25" s="29"/>
      <c r="I25" s="11"/>
      <c r="J25" s="46"/>
      <c r="K25" s="9"/>
      <c r="L25" s="28">
        <f>SUBTOTAL(109,L20:L24)</f>
        <v>0</v>
      </c>
      <c r="M25" s="29"/>
      <c r="N25" s="11"/>
      <c r="O25" s="46"/>
      <c r="P25" s="9"/>
      <c r="Q25" s="28">
        <f>SUBTOTAL(109,Q20:Q24)</f>
        <v>0</v>
      </c>
      <c r="R25" s="30"/>
      <c r="AAA25" t="s">
        <v>85</v>
      </c>
    </row>
    <row r="26" spans="1:704" x14ac:dyDescent="0.3">
      <c r="A26" s="31"/>
      <c r="B26" s="32"/>
      <c r="C26" s="66"/>
      <c r="D26" s="9"/>
      <c r="E26" s="9"/>
      <c r="F26" s="9"/>
      <c r="G26" s="5"/>
      <c r="H26" s="1"/>
      <c r="I26" s="11"/>
      <c r="J26" s="46"/>
      <c r="K26" s="9"/>
      <c r="L26" s="5"/>
      <c r="M26" s="1"/>
      <c r="N26" s="11"/>
      <c r="O26" s="46"/>
      <c r="P26" s="9"/>
      <c r="Q26" s="5"/>
    </row>
    <row r="27" spans="1:704" x14ac:dyDescent="0.3">
      <c r="A27" s="23"/>
      <c r="B27" s="36"/>
      <c r="C27" s="81"/>
      <c r="D27" s="37"/>
      <c r="E27" s="37"/>
      <c r="F27" s="37"/>
      <c r="G27" s="25"/>
      <c r="H27" s="1"/>
      <c r="I27" s="38"/>
      <c r="J27" s="24"/>
      <c r="K27" s="37"/>
      <c r="L27" s="25"/>
      <c r="M27" s="1"/>
      <c r="N27" s="38"/>
      <c r="O27" s="24"/>
      <c r="P27" s="37"/>
      <c r="Q27" s="25"/>
    </row>
    <row r="28" spans="1:704" x14ac:dyDescent="0.3">
      <c r="A28" s="39"/>
      <c r="B28" s="39"/>
      <c r="C28" s="84"/>
      <c r="D28" s="39"/>
      <c r="E28" s="39"/>
      <c r="F28" s="39"/>
      <c r="G28" s="39"/>
      <c r="I28" s="39"/>
      <c r="J28" s="39"/>
      <c r="K28" s="39"/>
      <c r="L28" s="39"/>
      <c r="N28" s="39"/>
      <c r="O28" s="39"/>
      <c r="P28" s="39"/>
      <c r="Q28" s="39"/>
    </row>
    <row r="29" spans="1:704" x14ac:dyDescent="0.3">
      <c r="B29" s="40" t="s">
        <v>86</v>
      </c>
      <c r="G29" s="41">
        <f>SUBTOTAL(109,G5:G27)</f>
        <v>0</v>
      </c>
      <c r="L29" s="41">
        <f>SUBTOTAL(109,L5:L27)</f>
        <v>0</v>
      </c>
      <c r="Q29" s="41">
        <f>SUBTOTAL(109,Q5:Q27)</f>
        <v>0</v>
      </c>
      <c r="AAA29" t="s">
        <v>87</v>
      </c>
    </row>
    <row r="30" spans="1:704" x14ac:dyDescent="0.3">
      <c r="A30" s="42">
        <v>0</v>
      </c>
      <c r="B30" s="40" t="str">
        <f>CONCATENATE("Montant TVA (",A30,"%)")</f>
        <v>Montant TVA (0%)</v>
      </c>
      <c r="G30" s="41">
        <f>(G29*A30)/100</f>
        <v>0</v>
      </c>
      <c r="L30" s="41">
        <f>(L29*A30)/100</f>
        <v>0</v>
      </c>
      <c r="Q30" s="41">
        <f>(Q29*A30)/100</f>
        <v>0</v>
      </c>
      <c r="AAA30" t="s">
        <v>88</v>
      </c>
    </row>
    <row r="31" spans="1:704" x14ac:dyDescent="0.3">
      <c r="B31" s="40" t="s">
        <v>89</v>
      </c>
      <c r="G31" s="41">
        <f>G29+G30</f>
        <v>0</v>
      </c>
      <c r="L31" s="41">
        <f>L29+L30</f>
        <v>0</v>
      </c>
      <c r="Q31" s="41">
        <f>Q29+Q30</f>
        <v>0</v>
      </c>
      <c r="AAA31" t="s">
        <v>90</v>
      </c>
    </row>
    <row r="32" spans="1:704" x14ac:dyDescent="0.3">
      <c r="G32" s="41"/>
      <c r="L32" s="41"/>
      <c r="Q32" s="41"/>
    </row>
    <row r="33" spans="7:17" x14ac:dyDescent="0.3">
      <c r="G33" s="41"/>
      <c r="L33" s="41"/>
      <c r="Q33" s="41"/>
    </row>
  </sheetData>
  <mergeCells count="5">
    <mergeCell ref="D2:G2"/>
    <mergeCell ref="I2:L2"/>
    <mergeCell ref="N2:Q2"/>
    <mergeCell ref="A1:Q1"/>
    <mergeCell ref="A3:B3"/>
  </mergeCells>
  <printOptions horizontalCentered="1"/>
  <pageMargins left="0.06" right="0.06" top="0.06" bottom="0.06" header="0.76" footer="0.76"/>
  <pageSetup paperSize="9" fitToHeight="0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14A860-C3A8-4898-8307-A5F976DC2A55}">
  <sheetPr>
    <pageSetUpPr fitToPage="1"/>
  </sheetPr>
  <dimension ref="A1:AAB23"/>
  <sheetViews>
    <sheetView showGridLines="0" workbookViewId="0">
      <pane xSplit="2" ySplit="3" topLeftCell="C4" activePane="bottomRight" state="frozen"/>
      <selection activeCell="H20" sqref="H20"/>
      <selection pane="topRight" activeCell="H20" sqref="H20"/>
      <selection pane="bottomLeft" activeCell="H20" sqref="H20"/>
      <selection pane="bottomRight" activeCell="J20" sqref="J20"/>
    </sheetView>
  </sheetViews>
  <sheetFormatPr baseColWidth="10" defaultColWidth="10.6640625" defaultRowHeight="14.4" x14ac:dyDescent="0.3"/>
  <cols>
    <col min="1" max="1" width="9.6640625" customWidth="1"/>
    <col min="2" max="2" width="46.6640625" customWidth="1"/>
    <col min="3" max="3" width="4.6640625" style="85" customWidth="1"/>
    <col min="4" max="6" width="10.6640625" style="85" customWidth="1"/>
    <col min="7" max="7" width="12.6640625" style="85" customWidth="1"/>
    <col min="8" max="8" width="1.6640625" style="85" customWidth="1"/>
    <col min="9" max="11" width="10.6640625" style="85" customWidth="1"/>
    <col min="12" max="12" width="12.6640625" style="85" customWidth="1"/>
    <col min="13" max="13" width="1.6640625" style="85" customWidth="1"/>
    <col min="14" max="16" width="10.6640625" style="85" customWidth="1"/>
    <col min="17" max="17" width="12.6640625" style="85" customWidth="1"/>
    <col min="18" max="18" width="1.6640625" customWidth="1"/>
    <col min="703" max="705" width="10.6640625" customWidth="1"/>
  </cols>
  <sheetData>
    <row r="1" spans="1:704" ht="55.2" customHeight="1" x14ac:dyDescent="0.3">
      <c r="A1" s="43"/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5"/>
    </row>
    <row r="2" spans="1:704" ht="15" customHeight="1" x14ac:dyDescent="0.3">
      <c r="A2" s="50"/>
      <c r="B2" s="51"/>
      <c r="C2" s="51"/>
      <c r="D2" s="52" t="s">
        <v>91</v>
      </c>
      <c r="E2" s="53"/>
      <c r="F2" s="53"/>
      <c r="G2" s="54"/>
      <c r="H2" s="55"/>
      <c r="I2" s="52" t="s">
        <v>92</v>
      </c>
      <c r="J2" s="53"/>
      <c r="K2" s="53"/>
      <c r="L2" s="54"/>
      <c r="M2" s="55"/>
      <c r="N2" s="52" t="s">
        <v>93</v>
      </c>
      <c r="O2" s="53"/>
      <c r="P2" s="53"/>
      <c r="Q2" s="54"/>
    </row>
    <row r="3" spans="1:704" ht="28.8" x14ac:dyDescent="0.3">
      <c r="A3" s="60" t="s">
        <v>149</v>
      </c>
      <c r="B3" s="61"/>
      <c r="C3" s="56" t="s">
        <v>94</v>
      </c>
      <c r="D3" s="56" t="s">
        <v>95</v>
      </c>
      <c r="E3" s="56" t="s">
        <v>4</v>
      </c>
      <c r="F3" s="56" t="s">
        <v>96</v>
      </c>
      <c r="G3" s="56" t="s">
        <v>97</v>
      </c>
      <c r="H3" s="57"/>
      <c r="I3" s="56" t="s">
        <v>98</v>
      </c>
      <c r="J3" s="56" t="s">
        <v>4</v>
      </c>
      <c r="K3" s="56" t="s">
        <v>99</v>
      </c>
      <c r="L3" s="56" t="s">
        <v>100</v>
      </c>
      <c r="M3" s="57"/>
      <c r="N3" s="56" t="s">
        <v>101</v>
      </c>
      <c r="O3" s="56" t="s">
        <v>4</v>
      </c>
      <c r="P3" s="56" t="s">
        <v>102</v>
      </c>
      <c r="Q3" s="56" t="s">
        <v>103</v>
      </c>
    </row>
    <row r="4" spans="1:704" x14ac:dyDescent="0.3">
      <c r="A4" s="2"/>
      <c r="B4" s="3"/>
      <c r="C4" s="62"/>
      <c r="D4" s="62"/>
      <c r="E4" s="62"/>
      <c r="F4" s="62"/>
      <c r="G4" s="63"/>
      <c r="H4" s="49"/>
      <c r="I4" s="64"/>
      <c r="J4" s="65"/>
      <c r="K4" s="62"/>
      <c r="L4" s="63"/>
      <c r="M4" s="49"/>
      <c r="N4" s="64"/>
      <c r="O4" s="65"/>
      <c r="P4" s="62"/>
      <c r="Q4" s="63"/>
    </row>
    <row r="5" spans="1:704" ht="17.399999999999999" x14ac:dyDescent="0.3">
      <c r="A5" s="7"/>
      <c r="B5" s="8" t="s">
        <v>104</v>
      </c>
      <c r="C5" s="66"/>
      <c r="D5" s="66"/>
      <c r="E5" s="66"/>
      <c r="F5" s="66"/>
      <c r="G5" s="67"/>
      <c r="H5" s="49"/>
      <c r="I5" s="68"/>
      <c r="J5" s="69"/>
      <c r="K5" s="66"/>
      <c r="L5" s="67"/>
      <c r="M5" s="49"/>
      <c r="N5" s="68"/>
      <c r="O5" s="69"/>
      <c r="P5" s="66"/>
      <c r="Q5" s="67"/>
      <c r="AAA5" t="s">
        <v>105</v>
      </c>
      <c r="AAB5" s="12" t="s">
        <v>106</v>
      </c>
    </row>
    <row r="6" spans="1:704" ht="15" x14ac:dyDescent="0.3">
      <c r="A6" s="13" t="s">
        <v>107</v>
      </c>
      <c r="B6" s="14" t="s">
        <v>108</v>
      </c>
      <c r="C6" s="66"/>
      <c r="D6" s="66"/>
      <c r="E6" s="66"/>
      <c r="F6" s="66"/>
      <c r="G6" s="67"/>
      <c r="H6" s="49"/>
      <c r="I6" s="68"/>
      <c r="J6" s="69"/>
      <c r="K6" s="66"/>
      <c r="L6" s="67"/>
      <c r="M6" s="49"/>
      <c r="N6" s="68"/>
      <c r="O6" s="69"/>
      <c r="P6" s="66"/>
      <c r="Q6" s="67"/>
      <c r="AAA6" t="s">
        <v>109</v>
      </c>
      <c r="AAB6" s="12"/>
    </row>
    <row r="7" spans="1:704" x14ac:dyDescent="0.3">
      <c r="A7" s="15" t="s">
        <v>110</v>
      </c>
      <c r="B7" s="16" t="s">
        <v>111</v>
      </c>
      <c r="C7" s="66"/>
      <c r="D7" s="66"/>
      <c r="E7" s="66"/>
      <c r="F7" s="66"/>
      <c r="G7" s="67"/>
      <c r="H7" s="49"/>
      <c r="I7" s="68"/>
      <c r="J7" s="69"/>
      <c r="K7" s="66"/>
      <c r="L7" s="67"/>
      <c r="M7" s="49"/>
      <c r="N7" s="68"/>
      <c r="O7" s="69"/>
      <c r="P7" s="66"/>
      <c r="Q7" s="67"/>
      <c r="AAA7" t="s">
        <v>112</v>
      </c>
      <c r="AAB7" s="12"/>
    </row>
    <row r="8" spans="1:704" x14ac:dyDescent="0.3">
      <c r="A8" s="17" t="s">
        <v>113</v>
      </c>
      <c r="B8" s="18" t="s">
        <v>114</v>
      </c>
      <c r="C8" s="70" t="s">
        <v>115</v>
      </c>
      <c r="D8" s="71">
        <v>-43.59</v>
      </c>
      <c r="E8" s="71"/>
      <c r="F8" s="71"/>
      <c r="G8" s="72"/>
      <c r="H8" s="49"/>
      <c r="I8" s="73"/>
      <c r="J8" s="74"/>
      <c r="K8" s="71"/>
      <c r="L8" s="72"/>
      <c r="M8" s="49"/>
      <c r="N8" s="73">
        <f>D8+I8</f>
        <v>-43.59</v>
      </c>
      <c r="O8" s="74"/>
      <c r="P8" s="71"/>
      <c r="Q8" s="72"/>
      <c r="AAA8" t="s">
        <v>116</v>
      </c>
      <c r="AAB8" s="12" t="s">
        <v>117</v>
      </c>
    </row>
    <row r="9" spans="1:704" x14ac:dyDescent="0.3">
      <c r="A9" s="17" t="s">
        <v>118</v>
      </c>
      <c r="B9" s="18" t="s">
        <v>119</v>
      </c>
      <c r="C9" s="70" t="s">
        <v>120</v>
      </c>
      <c r="D9" s="71">
        <v>46.26</v>
      </c>
      <c r="E9" s="71"/>
      <c r="F9" s="71"/>
      <c r="G9" s="72"/>
      <c r="H9" s="49"/>
      <c r="I9" s="73"/>
      <c r="J9" s="74"/>
      <c r="K9" s="71"/>
      <c r="L9" s="72"/>
      <c r="M9" s="49"/>
      <c r="N9" s="73">
        <f>D9+I9</f>
        <v>46.26</v>
      </c>
      <c r="O9" s="74"/>
      <c r="P9" s="71"/>
      <c r="Q9" s="72"/>
      <c r="AAA9" t="s">
        <v>121</v>
      </c>
      <c r="AAB9" s="12" t="s">
        <v>122</v>
      </c>
    </row>
    <row r="10" spans="1:704" x14ac:dyDescent="0.3">
      <c r="A10" s="17" t="s">
        <v>123</v>
      </c>
      <c r="B10" s="18" t="s">
        <v>124</v>
      </c>
      <c r="C10" s="70" t="s">
        <v>125</v>
      </c>
      <c r="D10" s="71">
        <v>31.5</v>
      </c>
      <c r="E10" s="71"/>
      <c r="F10" s="71"/>
      <c r="G10" s="72"/>
      <c r="H10" s="49"/>
      <c r="I10" s="73"/>
      <c r="J10" s="74"/>
      <c r="K10" s="71"/>
      <c r="L10" s="72"/>
      <c r="M10" s="49"/>
      <c r="N10" s="73">
        <f>D10+I10</f>
        <v>31.5</v>
      </c>
      <c r="O10" s="74"/>
      <c r="P10" s="71"/>
      <c r="Q10" s="72"/>
      <c r="AAA10" t="s">
        <v>126</v>
      </c>
      <c r="AAB10" s="12" t="s">
        <v>127</v>
      </c>
    </row>
    <row r="11" spans="1:704" x14ac:dyDescent="0.3">
      <c r="A11" s="17" t="s">
        <v>128</v>
      </c>
      <c r="B11" s="18" t="s">
        <v>129</v>
      </c>
      <c r="C11" s="70" t="s">
        <v>130</v>
      </c>
      <c r="D11" s="71">
        <v>5</v>
      </c>
      <c r="E11" s="71"/>
      <c r="F11" s="71"/>
      <c r="G11" s="72"/>
      <c r="H11" s="49"/>
      <c r="I11" s="73"/>
      <c r="J11" s="74"/>
      <c r="K11" s="71"/>
      <c r="L11" s="72"/>
      <c r="M11" s="49"/>
      <c r="N11" s="73">
        <f>D11+I11</f>
        <v>5</v>
      </c>
      <c r="O11" s="74"/>
      <c r="P11" s="71"/>
      <c r="Q11" s="72"/>
      <c r="AAA11" t="s">
        <v>131</v>
      </c>
      <c r="AAB11" s="12" t="s">
        <v>132</v>
      </c>
    </row>
    <row r="12" spans="1:704" x14ac:dyDescent="0.3">
      <c r="A12" s="15" t="s">
        <v>133</v>
      </c>
      <c r="B12" s="16" t="s">
        <v>134</v>
      </c>
      <c r="C12" s="66"/>
      <c r="D12" s="66"/>
      <c r="E12" s="66"/>
      <c r="F12" s="66"/>
      <c r="G12" s="67"/>
      <c r="H12" s="49"/>
      <c r="I12" s="68"/>
      <c r="J12" s="69"/>
      <c r="K12" s="66"/>
      <c r="L12" s="67"/>
      <c r="M12" s="49"/>
      <c r="N12" s="68"/>
      <c r="O12" s="69"/>
      <c r="P12" s="66"/>
      <c r="Q12" s="67"/>
      <c r="AAA12" t="s">
        <v>135</v>
      </c>
      <c r="AAB12" s="12"/>
    </row>
    <row r="13" spans="1:704" x14ac:dyDescent="0.3">
      <c r="A13" s="17" t="s">
        <v>136</v>
      </c>
      <c r="B13" s="18" t="s">
        <v>137</v>
      </c>
      <c r="C13" s="70" t="s">
        <v>138</v>
      </c>
      <c r="D13" s="75">
        <v>1</v>
      </c>
      <c r="E13" s="75"/>
      <c r="F13" s="71"/>
      <c r="G13" s="72"/>
      <c r="H13" s="49"/>
      <c r="I13" s="76"/>
      <c r="J13" s="77"/>
      <c r="K13" s="71"/>
      <c r="L13" s="72"/>
      <c r="M13" s="49"/>
      <c r="N13" s="76">
        <f>D13+I13</f>
        <v>1</v>
      </c>
      <c r="O13" s="77"/>
      <c r="P13" s="71"/>
      <c r="Q13" s="72"/>
      <c r="AAA13" t="s">
        <v>139</v>
      </c>
      <c r="AAB13" s="12" t="s">
        <v>140</v>
      </c>
    </row>
    <row r="14" spans="1:704" x14ac:dyDescent="0.3">
      <c r="A14" s="23"/>
      <c r="B14" s="24"/>
      <c r="C14" s="66"/>
      <c r="D14" s="66"/>
      <c r="E14" s="66"/>
      <c r="F14" s="66"/>
      <c r="G14" s="78"/>
      <c r="H14" s="49"/>
      <c r="I14" s="68"/>
      <c r="J14" s="69"/>
      <c r="K14" s="66"/>
      <c r="L14" s="78"/>
      <c r="M14" s="49"/>
      <c r="N14" s="68"/>
      <c r="O14" s="69"/>
      <c r="P14" s="66"/>
      <c r="Q14" s="78"/>
    </row>
    <row r="15" spans="1:704" x14ac:dyDescent="0.3">
      <c r="A15" s="26"/>
      <c r="B15" s="27" t="s">
        <v>141</v>
      </c>
      <c r="C15" s="66"/>
      <c r="D15" s="66"/>
      <c r="E15" s="66"/>
      <c r="F15" s="66"/>
      <c r="G15" s="79">
        <f>SUBTOTAL(109,G7:G14)</f>
        <v>0</v>
      </c>
      <c r="H15" s="80"/>
      <c r="I15" s="68"/>
      <c r="J15" s="69"/>
      <c r="K15" s="66"/>
      <c r="L15" s="79">
        <f>SUBTOTAL(109,L7:L14)</f>
        <v>0</v>
      </c>
      <c r="M15" s="80"/>
      <c r="N15" s="68"/>
      <c r="O15" s="69"/>
      <c r="P15" s="66"/>
      <c r="Q15" s="79">
        <f>SUBTOTAL(109,Q7:Q14)</f>
        <v>0</v>
      </c>
      <c r="R15" s="30"/>
      <c r="AAA15" t="s">
        <v>142</v>
      </c>
    </row>
    <row r="16" spans="1:704" x14ac:dyDescent="0.3">
      <c r="A16" s="31"/>
      <c r="B16" s="32"/>
      <c r="C16" s="66"/>
      <c r="D16" s="66"/>
      <c r="E16" s="66"/>
      <c r="F16" s="66"/>
      <c r="G16" s="63"/>
      <c r="H16" s="49"/>
      <c r="I16" s="68"/>
      <c r="J16" s="69"/>
      <c r="K16" s="66"/>
      <c r="L16" s="63"/>
      <c r="M16" s="49"/>
      <c r="N16" s="68"/>
      <c r="O16" s="69"/>
      <c r="P16" s="66"/>
      <c r="Q16" s="63"/>
    </row>
    <row r="17" spans="1:703" x14ac:dyDescent="0.3">
      <c r="A17" s="23"/>
      <c r="B17" s="36"/>
      <c r="C17" s="81"/>
      <c r="D17" s="81"/>
      <c r="E17" s="81"/>
      <c r="F17" s="81"/>
      <c r="G17" s="78"/>
      <c r="H17" s="49"/>
      <c r="I17" s="82"/>
      <c r="J17" s="83"/>
      <c r="K17" s="81"/>
      <c r="L17" s="78"/>
      <c r="M17" s="49"/>
      <c r="N17" s="82"/>
      <c r="O17" s="83"/>
      <c r="P17" s="81"/>
      <c r="Q17" s="78"/>
    </row>
    <row r="18" spans="1:703" x14ac:dyDescent="0.3">
      <c r="A18" s="39"/>
      <c r="B18" s="39"/>
      <c r="C18" s="84"/>
      <c r="D18" s="84"/>
      <c r="E18" s="84"/>
      <c r="F18" s="84"/>
      <c r="G18" s="84"/>
      <c r="I18" s="84"/>
      <c r="J18" s="84"/>
      <c r="K18" s="84"/>
      <c r="L18" s="84"/>
      <c r="N18" s="84"/>
      <c r="O18" s="84"/>
      <c r="P18" s="84"/>
      <c r="Q18" s="84"/>
    </row>
    <row r="19" spans="1:703" x14ac:dyDescent="0.3">
      <c r="B19" s="40" t="s">
        <v>143</v>
      </c>
      <c r="G19" s="86">
        <f>SUBTOTAL(109,G5:G17)</f>
        <v>0</v>
      </c>
      <c r="L19" s="86">
        <f>SUBTOTAL(109,L5:L17)</f>
        <v>0</v>
      </c>
      <c r="Q19" s="86">
        <f>SUBTOTAL(109,Q5:Q17)</f>
        <v>0</v>
      </c>
      <c r="AAA19" t="s">
        <v>144</v>
      </c>
    </row>
    <row r="20" spans="1:703" x14ac:dyDescent="0.3">
      <c r="A20" s="42">
        <v>0</v>
      </c>
      <c r="B20" s="40" t="str">
        <f>CONCATENATE("Montant TVA (",A20,"%)")</f>
        <v>Montant TVA (0%)</v>
      </c>
      <c r="G20" s="86">
        <f>(G19*A20)/100</f>
        <v>0</v>
      </c>
      <c r="L20" s="86">
        <f>(L19*A20)/100</f>
        <v>0</v>
      </c>
      <c r="Q20" s="86">
        <f>(Q19*A20)/100</f>
        <v>0</v>
      </c>
      <c r="AAA20" t="s">
        <v>145</v>
      </c>
    </row>
    <row r="21" spans="1:703" x14ac:dyDescent="0.3">
      <c r="B21" s="40" t="s">
        <v>146</v>
      </c>
      <c r="G21" s="86">
        <f>G19+G20</f>
        <v>0</v>
      </c>
      <c r="L21" s="86">
        <f>L19+L20</f>
        <v>0</v>
      </c>
      <c r="Q21" s="86">
        <f>Q19+Q20</f>
        <v>0</v>
      </c>
      <c r="AAA21" t="s">
        <v>147</v>
      </c>
    </row>
    <row r="22" spans="1:703" x14ac:dyDescent="0.3">
      <c r="G22" s="86"/>
      <c r="L22" s="86"/>
      <c r="Q22" s="86"/>
    </row>
    <row r="23" spans="1:703" x14ac:dyDescent="0.3">
      <c r="G23" s="86"/>
      <c r="L23" s="86"/>
      <c r="Q23" s="86"/>
    </row>
  </sheetData>
  <mergeCells count="5">
    <mergeCell ref="D2:G2"/>
    <mergeCell ref="I2:L2"/>
    <mergeCell ref="N2:Q2"/>
    <mergeCell ref="A1:Q1"/>
    <mergeCell ref="A3:B3"/>
  </mergeCells>
  <printOptions horizontalCentered="1"/>
  <pageMargins left="0.06" right="0.06" top="0.06" bottom="0.06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Lot N°03 EQUIPEMENTS SPORTIFS</vt:lpstr>
      <vt:lpstr>Lot N°03 PSE</vt:lpstr>
      <vt:lpstr>'Lot N°03 EQUIPEMENTS SPORTIFS'!Impression_des_titres</vt:lpstr>
      <vt:lpstr>'Lot N°03 PSE'!Impression_des_titres</vt:lpstr>
      <vt:lpstr>'Lot N°03 EQUIPEMENTS SPORTIFS'!Zone_d_impression</vt:lpstr>
      <vt:lpstr>'Lot N°03 PSE'!Zone_d_impression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didier.desroches</dc:creator>
  <cp:lastModifiedBy>AI - Didier DESROCHES</cp:lastModifiedBy>
  <dcterms:created xsi:type="dcterms:W3CDTF">2024-07-19T09:29:49Z</dcterms:created>
  <dcterms:modified xsi:type="dcterms:W3CDTF">2024-07-19T09:32:29Z</dcterms:modified>
</cp:coreProperties>
</file>